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0" windowHeight="6000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RIOBLAGOEVGRAD</author>
  </authors>
  <commentList>
    <comment ref="A6" authorId="0">
      <text>
        <r>
          <rPr>
            <b/>
            <sz val="8"/>
            <rFont val="Tahoma"/>
            <family val="0"/>
          </rPr>
          <t>RIOBLAGOEVGRAD:</t>
        </r>
        <r>
          <rPr>
            <sz val="8"/>
            <rFont val="Tahoma"/>
            <family val="0"/>
          </rPr>
          <t xml:space="preserve">
първоначално утвърден бюджет + допълнително финансиране + дофинансиране</t>
        </r>
      </text>
    </comment>
    <comment ref="A14" authorId="0">
      <text>
        <r>
          <rPr>
            <b/>
            <sz val="8"/>
            <rFont val="Tahoma"/>
            <family val="0"/>
          </rPr>
          <t>RIOBLAGOEVGRAD:</t>
        </r>
        <r>
          <rPr>
            <sz val="8"/>
            <rFont val="Tahoma"/>
            <family val="0"/>
          </rPr>
          <t xml:space="preserve">
добявяте редове в зависимост от спецификата на училището</t>
        </r>
      </text>
    </comment>
    <comment ref="E39" authorId="0">
      <text>
        <r>
          <rPr>
            <b/>
            <sz val="8"/>
            <rFont val="Tahoma"/>
            <family val="0"/>
          </rPr>
          <t>RIOBLAGOEVGRAD:</t>
        </r>
        <r>
          <rPr>
            <sz val="8"/>
            <rFont val="Tahoma"/>
            <family val="0"/>
          </rPr>
          <t xml:space="preserve">
съотношение между К4/К3*100</t>
        </r>
      </text>
    </comment>
    <comment ref="B33" authorId="0">
      <text>
        <r>
          <rPr>
            <b/>
            <sz val="8"/>
            <rFont val="Tahoma"/>
            <family val="0"/>
          </rPr>
          <t>RIOBLAGOEVGRAD:</t>
        </r>
        <r>
          <rPr>
            <sz val="8"/>
            <rFont val="Tahoma"/>
            <family val="0"/>
          </rPr>
          <t xml:space="preserve">
%съотношение между планираните и предоставени бюджетни средства по ЕРС, чл.13, </t>
        </r>
      </text>
    </comment>
    <comment ref="A95" authorId="0">
      <text>
        <r>
          <rPr>
            <b/>
            <sz val="8"/>
            <rFont val="Tahoma"/>
            <family val="0"/>
          </rPr>
          <t>RIOBLAGOEVGRAD:</t>
        </r>
        <r>
          <rPr>
            <sz val="8"/>
            <rFont val="Tahoma"/>
            <family val="0"/>
          </rPr>
          <t xml:space="preserve">
първоначално утвърден бюджет + допълнително финансиране + дофинансиране</t>
        </r>
      </text>
    </comment>
    <comment ref="A103" authorId="0">
      <text>
        <r>
          <rPr>
            <b/>
            <sz val="8"/>
            <rFont val="Tahoma"/>
            <family val="0"/>
          </rPr>
          <t>RIOBLAGOEVGRAD:</t>
        </r>
        <r>
          <rPr>
            <sz val="8"/>
            <rFont val="Tahoma"/>
            <family val="0"/>
          </rPr>
          <t xml:space="preserve">
добявяте редове в зависимост от спецификата на училището</t>
        </r>
      </text>
    </comment>
    <comment ref="B122" authorId="0">
      <text>
        <r>
          <rPr>
            <b/>
            <sz val="8"/>
            <rFont val="Tahoma"/>
            <family val="0"/>
          </rPr>
          <t>RIOBLAGOEVGRAD:</t>
        </r>
        <r>
          <rPr>
            <sz val="8"/>
            <rFont val="Tahoma"/>
            <family val="0"/>
          </rPr>
          <t xml:space="preserve">
%съотношение между планираните и предоставени бюджетни средства по ЕРС, чл.13, </t>
        </r>
      </text>
    </comment>
  </commentList>
</comments>
</file>

<file path=xl/sharedStrings.xml><?xml version="1.0" encoding="utf-8"?>
<sst xmlns="http://schemas.openxmlformats.org/spreadsheetml/2006/main" count="116" uniqueCount="110">
  <si>
    <t>-средства за учебници и учебни помагала</t>
  </si>
  <si>
    <r>
      <t xml:space="preserve">- </t>
    </r>
    <r>
      <rPr>
        <sz val="12"/>
        <rFont val="Times New Roman"/>
        <family val="0"/>
      </rPr>
      <t>средства по ПМС 129/2000г."Спорт за всички"</t>
    </r>
  </si>
  <si>
    <t>-средства за допълнит. възнагр. за постигнати резултати</t>
  </si>
  <si>
    <t>-средства за НП „ИКТ в училище"</t>
  </si>
  <si>
    <t>Показатели</t>
  </si>
  <si>
    <t>-запл.на персонала по труд. правоотношения</t>
  </si>
  <si>
    <t>-запл. от правоотношения,приравнени към трудовите</t>
  </si>
  <si>
    <t>Задължителни осигурителни вноски от работодатели</t>
  </si>
  <si>
    <t>ИЗДРЪЖКА</t>
  </si>
  <si>
    <t>Директор:</t>
  </si>
  <si>
    <t xml:space="preserve">средства по формула </t>
  </si>
  <si>
    <t>дофинансиране</t>
  </si>
  <si>
    <r>
      <t xml:space="preserve">1. </t>
    </r>
    <r>
      <rPr>
        <sz val="14"/>
        <rFont val="Times New Roman"/>
        <family val="0"/>
      </rPr>
      <t>Планираните и отчетени разходи по бюджета на училището са както следва:</t>
    </r>
  </si>
  <si>
    <t>01-00</t>
  </si>
  <si>
    <t>01-01</t>
  </si>
  <si>
    <t>Заплати за перс.нает по труд. и служ.правоотношения</t>
  </si>
  <si>
    <t>01-03</t>
  </si>
  <si>
    <t>Други възнагражд. и плащания за персонала</t>
  </si>
  <si>
    <t>02-00</t>
  </si>
  <si>
    <t>02-01</t>
  </si>
  <si>
    <t>02-02</t>
  </si>
  <si>
    <t>02-05</t>
  </si>
  <si>
    <t>02-08</t>
  </si>
  <si>
    <t>02-09</t>
  </si>
  <si>
    <t>05-00</t>
  </si>
  <si>
    <t>05-51</t>
  </si>
  <si>
    <t>05-52</t>
  </si>
  <si>
    <t>05-60</t>
  </si>
  <si>
    <t>05-80</t>
  </si>
  <si>
    <t>10-00</t>
  </si>
  <si>
    <t>10-11</t>
  </si>
  <si>
    <t>10-12</t>
  </si>
  <si>
    <t>10-13</t>
  </si>
  <si>
    <t>10-14</t>
  </si>
  <si>
    <t>10-15</t>
  </si>
  <si>
    <t>10-16</t>
  </si>
  <si>
    <t>10-20</t>
  </si>
  <si>
    <t>10-30</t>
  </si>
  <si>
    <t>10-40</t>
  </si>
  <si>
    <t>10-51</t>
  </si>
  <si>
    <t>10-52</t>
  </si>
  <si>
    <t>10-62</t>
  </si>
  <si>
    <t>10-63</t>
  </si>
  <si>
    <t>10-91</t>
  </si>
  <si>
    <t>10-98</t>
  </si>
  <si>
    <t>10-69</t>
  </si>
  <si>
    <t xml:space="preserve">Главен счетоводител: </t>
  </si>
  <si>
    <t xml:space="preserve">Първоначално утвърден бюджет : </t>
  </si>
  <si>
    <r>
      <t xml:space="preserve">- </t>
    </r>
    <r>
      <rPr>
        <sz val="11"/>
        <rFont val="Times New Roman"/>
        <family val="0"/>
      </rPr>
      <t>за нещатен персонал по трудови правоотношения</t>
    </r>
  </si>
  <si>
    <r>
      <t xml:space="preserve">- </t>
    </r>
    <r>
      <rPr>
        <sz val="11"/>
        <rFont val="Times New Roman"/>
        <family val="0"/>
      </rPr>
      <t>за персонал извънтрудови правоотношения</t>
    </r>
  </si>
  <si>
    <r>
      <t xml:space="preserve">- </t>
    </r>
    <r>
      <rPr>
        <sz val="11"/>
        <rFont val="Times New Roman"/>
        <family val="0"/>
      </rPr>
      <t>изплатени суми от СБКО,за облекло и др.на персонала, с характер на възнаграждение</t>
    </r>
  </si>
  <si>
    <r>
      <t xml:space="preserve">- </t>
    </r>
    <r>
      <rPr>
        <sz val="11"/>
        <rFont val="Times New Roman"/>
        <family val="0"/>
      </rPr>
      <t>обезщетения на перс. с характер на възнаграждения</t>
    </r>
  </si>
  <si>
    <r>
      <t xml:space="preserve">- </t>
    </r>
    <r>
      <rPr>
        <sz val="11"/>
        <rFont val="Times New Roman"/>
        <family val="0"/>
      </rPr>
      <t>други плащания и възнаграждения</t>
    </r>
  </si>
  <si>
    <r>
      <t xml:space="preserve">- </t>
    </r>
    <r>
      <rPr>
        <sz val="11"/>
        <rFont val="Times New Roman"/>
        <family val="0"/>
      </rPr>
      <t>осигурителни вноски от работодатели за ДОО</t>
    </r>
  </si>
  <si>
    <r>
      <t xml:space="preserve">- </t>
    </r>
    <r>
      <rPr>
        <sz val="11"/>
        <rFont val="Times New Roman"/>
        <family val="0"/>
      </rPr>
      <t>осигурителни вноски от работодатели за УПФ</t>
    </r>
  </si>
  <si>
    <r>
      <t xml:space="preserve">- </t>
    </r>
    <r>
      <rPr>
        <sz val="11"/>
        <rFont val="Times New Roman"/>
        <family val="0"/>
      </rPr>
      <t>здравно-осигурителни вноски от работодатели</t>
    </r>
  </si>
  <si>
    <r>
      <t xml:space="preserve">- </t>
    </r>
    <r>
      <rPr>
        <sz val="11"/>
        <rFont val="Times New Roman"/>
        <family val="0"/>
      </rPr>
      <t>вноски за допълн. зад.осигуряване от работодатели /ДЗПО/</t>
    </r>
  </si>
  <si>
    <r>
      <t xml:space="preserve">- </t>
    </r>
    <r>
      <rPr>
        <sz val="11"/>
        <rFont val="Times New Roman"/>
        <family val="0"/>
      </rPr>
      <t>храна</t>
    </r>
  </si>
  <si>
    <r>
      <t xml:space="preserve">- </t>
    </r>
    <r>
      <rPr>
        <sz val="11"/>
        <rFont val="Times New Roman"/>
        <family val="0"/>
      </rPr>
      <t>медикаменти</t>
    </r>
  </si>
  <si>
    <r>
      <t xml:space="preserve">- </t>
    </r>
    <r>
      <rPr>
        <sz val="11"/>
        <rFont val="Times New Roman"/>
        <family val="0"/>
      </rPr>
      <t>постелен инвентар и облекло</t>
    </r>
  </si>
  <si>
    <r>
      <t xml:space="preserve">- </t>
    </r>
    <r>
      <rPr>
        <sz val="11"/>
        <rFont val="Times New Roman"/>
        <family val="0"/>
      </rPr>
      <t>учебни и научно-изследов. разходи и книги за библиотеката</t>
    </r>
  </si>
  <si>
    <r>
      <t xml:space="preserve">- </t>
    </r>
    <r>
      <rPr>
        <sz val="11"/>
        <rFont val="Times New Roman"/>
        <family val="0"/>
      </rPr>
      <t>материали</t>
    </r>
  </si>
  <si>
    <r>
      <t xml:space="preserve">- </t>
    </r>
    <r>
      <rPr>
        <sz val="11"/>
        <rFont val="Times New Roman"/>
        <family val="0"/>
      </rPr>
      <t>вода, горива и енергия</t>
    </r>
  </si>
  <si>
    <r>
      <t xml:space="preserve">- </t>
    </r>
    <r>
      <rPr>
        <sz val="11"/>
        <rFont val="Times New Roman"/>
        <family val="0"/>
      </rPr>
      <t>текущ ремонт</t>
    </r>
  </si>
  <si>
    <r>
      <t xml:space="preserve">- </t>
    </r>
    <r>
      <rPr>
        <sz val="11"/>
        <rFont val="Times New Roman"/>
        <family val="0"/>
      </rPr>
      <t>платени данъци, мита и такси /без осиг.вн. за ДОО,НЗОК/</t>
    </r>
  </si>
  <si>
    <r>
      <t xml:space="preserve">- </t>
    </r>
    <r>
      <rPr>
        <sz val="11"/>
        <rFont val="Times New Roman"/>
        <family val="0"/>
      </rPr>
      <t>командировки в страната</t>
    </r>
  </si>
  <si>
    <r>
      <t xml:space="preserve">- </t>
    </r>
    <r>
      <rPr>
        <sz val="11"/>
        <rFont val="Times New Roman"/>
        <family val="0"/>
      </rPr>
      <t>краткосрочни командировки в чужбина</t>
    </r>
  </si>
  <si>
    <r>
      <t xml:space="preserve">- </t>
    </r>
    <r>
      <rPr>
        <sz val="11"/>
        <rFont val="Times New Roman"/>
        <family val="0"/>
      </rPr>
      <t>разходи за застраховки</t>
    </r>
  </si>
  <si>
    <r>
      <t xml:space="preserve">- </t>
    </r>
    <r>
      <rPr>
        <sz val="11"/>
        <rFont val="Times New Roman"/>
        <family val="0"/>
      </rPr>
      <t>такса ангажимент по заеми</t>
    </r>
  </si>
  <si>
    <r>
      <t xml:space="preserve">- </t>
    </r>
    <r>
      <rPr>
        <sz val="11"/>
        <rFont val="Times New Roman"/>
        <family val="0"/>
      </rPr>
      <t>други финасови услуги</t>
    </r>
  </si>
  <si>
    <r>
      <t xml:space="preserve">- </t>
    </r>
    <r>
      <rPr>
        <sz val="11"/>
        <rFont val="Times New Roman"/>
        <family val="0"/>
      </rPr>
      <t xml:space="preserve">др. разходи за СБКО /без тези по </t>
    </r>
    <r>
      <rPr>
        <sz val="11"/>
        <rFont val="Times New Roman"/>
        <family val="0"/>
      </rPr>
      <t>§02-05/</t>
    </r>
  </si>
  <si>
    <r>
      <t xml:space="preserve">- </t>
    </r>
    <r>
      <rPr>
        <sz val="11"/>
        <rFont val="Times New Roman"/>
        <family val="0"/>
      </rPr>
      <t>др. некласифицирани в др. параграфи и подпараграфи</t>
    </r>
  </si>
  <si>
    <r>
      <t>Всичко</t>
    </r>
    <r>
      <rPr>
        <b/>
        <sz val="11"/>
        <rFont val="Times New Roman"/>
        <family val="0"/>
      </rPr>
      <t>:</t>
    </r>
  </si>
  <si>
    <t>% на изпълнение</t>
  </si>
  <si>
    <r>
      <t>Допълнително финансиране чрез ПРБК</t>
    </r>
    <r>
      <rPr>
        <sz val="12"/>
        <rFont val="Times New Roman"/>
        <family val="0"/>
      </rPr>
      <t>:</t>
    </r>
  </si>
  <si>
    <t>Придобиване на дълготрайни материални активи</t>
  </si>
  <si>
    <t>51-00</t>
  </si>
  <si>
    <t>% на планираните и получени бюджетни средства :</t>
  </si>
  <si>
    <t>средства за целодневна организация</t>
  </si>
  <si>
    <t xml:space="preserve"> - средства за пътуване на учители и ученици</t>
  </si>
  <si>
    <t>5*</t>
  </si>
  <si>
    <t xml:space="preserve"> </t>
  </si>
  <si>
    <t xml:space="preserve">                               Мария Полежанова</t>
  </si>
  <si>
    <t>собствени приходи от наеми</t>
  </si>
  <si>
    <t xml:space="preserve"> Спорт за всички</t>
  </si>
  <si>
    <r>
      <t xml:space="preserve">          </t>
    </r>
    <r>
      <rPr>
        <b/>
        <sz val="10"/>
        <rFont val="Arial"/>
        <family val="2"/>
      </rPr>
      <t xml:space="preserve"> Борислав Груев</t>
    </r>
  </si>
  <si>
    <t>§</t>
  </si>
  <si>
    <t>Придобиване на компютри и комп. Оборудване</t>
  </si>
  <si>
    <t>52-01</t>
  </si>
  <si>
    <r>
      <t xml:space="preserve">   ОУ "Св. Паисий Хилендарски" </t>
    </r>
    <r>
      <rPr>
        <b/>
        <sz val="14"/>
        <rFont val="Times New Roman"/>
        <family val="0"/>
      </rPr>
      <t>-  с. Баня</t>
    </r>
  </si>
  <si>
    <t xml:space="preserve">  </t>
  </si>
  <si>
    <t>от    ОУ "Св. Паисий Хилендарски" -  с. Баня</t>
  </si>
  <si>
    <t>43-09</t>
  </si>
  <si>
    <t>-средства за осигуряване на дейности по НП „С грижа за всеки ученик" от 2014</t>
  </si>
  <si>
    <t>-средства по нов стандарт за издръжка на 1 ученик</t>
  </si>
  <si>
    <t>средства за издръжка на логопед</t>
  </si>
  <si>
    <t>резерв</t>
  </si>
  <si>
    <t>други приходи</t>
  </si>
  <si>
    <t>-средства за извънкласни дейности</t>
  </si>
  <si>
    <t xml:space="preserve">Отчет </t>
  </si>
  <si>
    <r>
      <t xml:space="preserve">ОП </t>
    </r>
    <r>
      <rPr>
        <sz val="12"/>
        <rFont val="Times New Roman"/>
        <family val="0"/>
      </rPr>
      <t>"Развитие на човешките ресурси"</t>
    </r>
    <r>
      <rPr>
        <sz val="12"/>
        <rFont val="Times New Roman"/>
        <family val="0"/>
      </rPr>
      <t>-  проект Твоят час и Do and Learn</t>
    </r>
  </si>
  <si>
    <t>диференцирано заплащане</t>
  </si>
  <si>
    <t>19-81</t>
  </si>
  <si>
    <t>общински данъци и такси</t>
  </si>
  <si>
    <t xml:space="preserve">ИНФОРМАЦИЯ </t>
  </si>
  <si>
    <t>разходи за външни услуги в т. ч. за квалиф. на перс.7865лв.     1020</t>
  </si>
  <si>
    <t>за делегиран бюджет на училището към 01.01.2024 г.</t>
  </si>
  <si>
    <t>Към  01. 01. 2024 год. училището има утвърден бюджет в  лева.</t>
  </si>
  <si>
    <t xml:space="preserve">преходен остатък от 2023 г. </t>
  </si>
  <si>
    <t>План за 2024 r.</t>
  </si>
</sst>
</file>

<file path=xl/styles.xml><?xml version="1.0" encoding="utf-8"?>
<styleSheet xmlns="http://schemas.openxmlformats.org/spreadsheetml/2006/main">
  <numFmts count="2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#&quot;-&quot;0#"/>
    <numFmt numFmtId="181" formatCode="0.0"/>
    <numFmt numFmtId="182" formatCode="0.0000"/>
    <numFmt numFmtId="183" formatCode="0.000"/>
  </numFmts>
  <fonts count="59">
    <font>
      <sz val="10"/>
      <name val="Arial"/>
      <family val="0"/>
    </font>
    <font>
      <sz val="21"/>
      <name val="Courier New"/>
      <family val="0"/>
    </font>
    <font>
      <sz val="12"/>
      <name val="Times New Roman"/>
      <family val="0"/>
    </font>
    <font>
      <b/>
      <sz val="14"/>
      <name val="Times New Roman"/>
      <family val="0"/>
    </font>
    <font>
      <b/>
      <sz val="12"/>
      <name val="Times New Roman"/>
      <family val="0"/>
    </font>
    <font>
      <u val="single"/>
      <sz val="12"/>
      <name val="Times New Roman"/>
      <family val="0"/>
    </font>
    <font>
      <sz val="14"/>
      <name val="Times New Roman"/>
      <family val="0"/>
    </font>
    <font>
      <sz val="8"/>
      <name val="Tahoma"/>
      <family val="0"/>
    </font>
    <font>
      <b/>
      <sz val="8"/>
      <name val="Tahoma"/>
      <family val="0"/>
    </font>
    <font>
      <b/>
      <sz val="21"/>
      <name val="Courier New"/>
      <family val="3"/>
    </font>
    <font>
      <i/>
      <sz val="12"/>
      <name val="Times New Roman"/>
      <family val="0"/>
    </font>
    <font>
      <b/>
      <sz val="11"/>
      <name val="Times New Roman"/>
      <family val="1"/>
    </font>
    <font>
      <sz val="11"/>
      <name val="Times New Roman"/>
      <family val="0"/>
    </font>
    <font>
      <b/>
      <sz val="10"/>
      <name val="Arial"/>
      <family val="2"/>
    </font>
    <font>
      <sz val="10"/>
      <name val="Hebar"/>
      <family val="0"/>
    </font>
    <font>
      <b/>
      <sz val="9"/>
      <name val="Times New Roman"/>
      <family val="0"/>
    </font>
    <font>
      <b/>
      <sz val="9"/>
      <name val="Arial"/>
      <family val="2"/>
    </font>
    <font>
      <b/>
      <sz val="16"/>
      <name val="Arial"/>
      <family val="2"/>
    </font>
    <font>
      <b/>
      <i/>
      <sz val="12"/>
      <name val="Times New Roman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Arial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0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59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14" fillId="0" borderId="0">
      <alignment/>
      <protection/>
    </xf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0" fillId="25" borderId="1" applyNumberFormat="0" applyFont="0" applyAlignment="0" applyProtection="0"/>
    <xf numFmtId="0" fontId="41" fillId="26" borderId="2" applyNumberFormat="0" applyAlignment="0" applyProtection="0"/>
    <xf numFmtId="0" fontId="42" fillId="27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6" applyNumberFormat="0" applyAlignment="0" applyProtection="0"/>
    <xf numFmtId="0" fontId="48" fillId="28" borderId="2" applyNumberFormat="0" applyAlignment="0" applyProtection="0"/>
    <xf numFmtId="0" fontId="49" fillId="29" borderId="7" applyNumberFormat="0" applyAlignment="0" applyProtection="0"/>
    <xf numFmtId="0" fontId="50" fillId="30" borderId="0" applyNumberFormat="0" applyBorder="0" applyAlignment="0" applyProtection="0"/>
    <xf numFmtId="0" fontId="51" fillId="31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70">
    <xf numFmtId="0" fontId="0" fillId="0" borderId="0" xfId="0" applyNumberFormat="1" applyFont="1" applyFill="1" applyBorder="1" applyAlignment="1" applyProtection="1">
      <alignment vertical="top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4" fillId="0" borderId="10" xfId="0" applyNumberFormat="1" applyFont="1" applyFill="1" applyBorder="1" applyAlignment="1" applyProtection="1">
      <alignment horizontal="left" vertical="top" indent="15"/>
      <protection/>
    </xf>
    <xf numFmtId="0" fontId="4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horizontal="left" vertical="top"/>
      <protection/>
    </xf>
    <xf numFmtId="0" fontId="0" fillId="0" borderId="0" xfId="0" applyNumberFormat="1" applyFont="1" applyFill="1" applyBorder="1" applyAlignment="1" applyProtection="1">
      <alignment horizontal="left" vertical="top"/>
      <protection/>
    </xf>
    <xf numFmtId="0" fontId="5" fillId="0" borderId="0" xfId="0" applyNumberFormat="1" applyFont="1" applyFill="1" applyBorder="1" applyAlignment="1" applyProtection="1">
      <alignment horizontal="left" vertical="top"/>
      <protection/>
    </xf>
    <xf numFmtId="0" fontId="2" fillId="0" borderId="0" xfId="0" applyNumberFormat="1" applyFont="1" applyFill="1" applyBorder="1" applyAlignment="1" applyProtection="1">
      <alignment horizontal="left" vertical="top"/>
      <protection/>
    </xf>
    <xf numFmtId="49" fontId="2" fillId="0" borderId="0" xfId="0" applyNumberFormat="1" applyFont="1" applyFill="1" applyBorder="1" applyAlignment="1" applyProtection="1">
      <alignment horizontal="left" vertical="top" wrapText="1"/>
      <protection/>
    </xf>
    <xf numFmtId="1" fontId="4" fillId="0" borderId="1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/>
      <protection/>
    </xf>
    <xf numFmtId="0" fontId="4" fillId="0" borderId="10" xfId="0" applyNumberFormat="1" applyFont="1" applyFill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11" fillId="0" borderId="10" xfId="0" applyNumberFormat="1" applyFont="1" applyFill="1" applyBorder="1" applyAlignment="1" applyProtection="1">
      <alignment horizontal="left" vertical="top"/>
      <protection/>
    </xf>
    <xf numFmtId="0" fontId="11" fillId="0" borderId="10" xfId="0" applyNumberFormat="1" applyFont="1" applyFill="1" applyBorder="1" applyAlignment="1" applyProtection="1">
      <alignment horizontal="left" vertical="top"/>
      <protection/>
    </xf>
    <xf numFmtId="0" fontId="12" fillId="0" borderId="10" xfId="0" applyNumberFormat="1" applyFont="1" applyFill="1" applyBorder="1" applyAlignment="1" applyProtection="1">
      <alignment horizontal="left" vertical="top"/>
      <protection/>
    </xf>
    <xf numFmtId="49" fontId="12" fillId="0" borderId="10" xfId="0" applyNumberFormat="1" applyFont="1" applyFill="1" applyBorder="1" applyAlignment="1" applyProtection="1">
      <alignment horizontal="left" vertical="top"/>
      <protection/>
    </xf>
    <xf numFmtId="0" fontId="12" fillId="0" borderId="10" xfId="0" applyNumberFormat="1" applyFont="1" applyFill="1" applyBorder="1" applyAlignment="1" applyProtection="1">
      <alignment horizontal="left" vertical="top"/>
      <protection/>
    </xf>
    <xf numFmtId="49" fontId="12" fillId="0" borderId="10" xfId="0" applyNumberFormat="1" applyFont="1" applyFill="1" applyBorder="1" applyAlignment="1" applyProtection="1">
      <alignment horizontal="left" vertical="top"/>
      <protection/>
    </xf>
    <xf numFmtId="49" fontId="11" fillId="0" borderId="10" xfId="0" applyNumberFormat="1" applyFont="1" applyFill="1" applyBorder="1" applyAlignment="1" applyProtection="1">
      <alignment horizontal="left" vertical="top"/>
      <protection/>
    </xf>
    <xf numFmtId="0" fontId="12" fillId="0" borderId="10" xfId="0" applyNumberFormat="1" applyFont="1" applyFill="1" applyBorder="1" applyAlignment="1" applyProtection="1">
      <alignment horizontal="left" vertical="top" wrapText="1"/>
      <protection/>
    </xf>
    <xf numFmtId="49" fontId="12" fillId="0" borderId="10" xfId="0" applyNumberFormat="1" applyFont="1" applyFill="1" applyBorder="1" applyAlignment="1" applyProtection="1">
      <alignment horizontal="left" vertical="top" wrapText="1"/>
      <protection/>
    </xf>
    <xf numFmtId="49" fontId="11" fillId="0" borderId="10" xfId="0" applyNumberFormat="1" applyFont="1" applyFill="1" applyBorder="1" applyAlignment="1" applyProtection="1">
      <alignment horizontal="left" vertical="top"/>
      <protection/>
    </xf>
    <xf numFmtId="0" fontId="11" fillId="0" borderId="10" xfId="0" applyNumberFormat="1" applyFont="1" applyFill="1" applyBorder="1" applyAlignment="1" applyProtection="1">
      <alignment horizontal="left" vertical="top" indent="15"/>
      <protection/>
    </xf>
    <xf numFmtId="0" fontId="4" fillId="0" borderId="11" xfId="0" applyNumberFormat="1" applyFont="1" applyFill="1" applyBorder="1" applyAlignment="1" applyProtection="1">
      <alignment horizontal="center" vertical="top" wrapText="1"/>
      <protection/>
    </xf>
    <xf numFmtId="0" fontId="13" fillId="0" borderId="10" xfId="0" applyNumberFormat="1" applyFont="1" applyFill="1" applyBorder="1" applyAlignment="1" applyProtection="1">
      <alignment vertical="top" wrapText="1"/>
      <protection/>
    </xf>
    <xf numFmtId="0" fontId="10" fillId="0" borderId="0" xfId="0" applyNumberFormat="1" applyFont="1" applyFill="1" applyBorder="1" applyAlignment="1" applyProtection="1">
      <alignment vertical="top"/>
      <protection/>
    </xf>
    <xf numFmtId="49" fontId="12" fillId="0" borderId="12" xfId="0" applyNumberFormat="1" applyFont="1" applyFill="1" applyBorder="1" applyAlignment="1" applyProtection="1">
      <alignment horizontal="left" vertical="top"/>
      <protection/>
    </xf>
    <xf numFmtId="180" fontId="11" fillId="32" borderId="10" xfId="33" applyNumberFormat="1" applyFont="1" applyFill="1" applyBorder="1" applyAlignment="1">
      <alignment horizontal="left"/>
      <protection/>
    </xf>
    <xf numFmtId="180" fontId="11" fillId="32" borderId="10" xfId="33" applyNumberFormat="1" applyFont="1" applyFill="1" applyBorder="1" applyAlignment="1" quotePrefix="1">
      <alignment horizontal="left"/>
      <protection/>
    </xf>
    <xf numFmtId="0" fontId="11" fillId="0" borderId="13" xfId="0" applyFont="1" applyFill="1" applyBorder="1" applyAlignment="1">
      <alignment horizontal="left"/>
    </xf>
    <xf numFmtId="0" fontId="11" fillId="0" borderId="11" xfId="0" applyFont="1" applyFill="1" applyBorder="1" applyAlignment="1">
      <alignment/>
    </xf>
    <xf numFmtId="0" fontId="11" fillId="0" borderId="14" xfId="0" applyFont="1" applyFill="1" applyBorder="1" applyAlignment="1">
      <alignment/>
    </xf>
    <xf numFmtId="0" fontId="11" fillId="0" borderId="0" xfId="0" applyNumberFormat="1" applyFont="1" applyFill="1" applyBorder="1" applyAlignment="1" applyProtection="1">
      <alignment horizontal="left" vertical="top" indent="15"/>
      <protection/>
    </xf>
    <xf numFmtId="1" fontId="4" fillId="0" borderId="0" xfId="0" applyNumberFormat="1" applyFont="1" applyFill="1" applyBorder="1" applyAlignment="1" applyProtection="1">
      <alignment horizontal="center" vertical="top"/>
      <protection/>
    </xf>
    <xf numFmtId="49" fontId="2" fillId="0" borderId="0" xfId="0" applyNumberFormat="1" applyFont="1" applyFill="1" applyBorder="1" applyAlignment="1" applyProtection="1">
      <alignment horizontal="left" vertical="top"/>
      <protection/>
    </xf>
    <xf numFmtId="0" fontId="15" fillId="0" borderId="10" xfId="0" applyNumberFormat="1" applyFont="1" applyFill="1" applyBorder="1" applyAlignment="1" applyProtection="1">
      <alignment horizontal="left" vertical="top" indent="15"/>
      <protection/>
    </xf>
    <xf numFmtId="0" fontId="15" fillId="0" borderId="10" xfId="0" applyNumberFormat="1" applyFont="1" applyFill="1" applyBorder="1" applyAlignment="1" applyProtection="1">
      <alignment horizontal="center" vertical="top"/>
      <protection/>
    </xf>
    <xf numFmtId="0" fontId="15" fillId="0" borderId="10" xfId="0" applyNumberFormat="1" applyFont="1" applyFill="1" applyBorder="1" applyAlignment="1" applyProtection="1">
      <alignment horizontal="center" vertical="top" wrapText="1"/>
      <protection/>
    </xf>
    <xf numFmtId="0" fontId="15" fillId="0" borderId="11" xfId="0" applyNumberFormat="1" applyFont="1" applyFill="1" applyBorder="1" applyAlignment="1" applyProtection="1">
      <alignment horizontal="center" vertical="top" wrapText="1"/>
      <protection/>
    </xf>
    <xf numFmtId="0" fontId="16" fillId="0" borderId="10" xfId="0" applyNumberFormat="1" applyFont="1" applyFill="1" applyBorder="1" applyAlignment="1" applyProtection="1">
      <alignment vertical="top" wrapText="1"/>
      <protection/>
    </xf>
    <xf numFmtId="49" fontId="11" fillId="0" borderId="12" xfId="0" applyNumberFormat="1" applyFont="1" applyFill="1" applyBorder="1" applyAlignment="1" applyProtection="1">
      <alignment horizontal="left" vertical="top"/>
      <protection/>
    </xf>
    <xf numFmtId="1" fontId="2" fillId="0" borderId="10" xfId="0" applyNumberFormat="1" applyFont="1" applyFill="1" applyBorder="1" applyAlignment="1" applyProtection="1">
      <alignment horizontal="right" vertical="top"/>
      <protection/>
    </xf>
    <xf numFmtId="1" fontId="0" fillId="0" borderId="10" xfId="0" applyNumberFormat="1" applyFont="1" applyFill="1" applyBorder="1" applyAlignment="1" applyProtection="1">
      <alignment horizontal="right" vertical="top"/>
      <protection/>
    </xf>
    <xf numFmtId="1" fontId="4" fillId="0" borderId="10" xfId="0" applyNumberFormat="1" applyFont="1" applyFill="1" applyBorder="1" applyAlignment="1" applyProtection="1">
      <alignment horizontal="right" vertical="top"/>
      <protection/>
    </xf>
    <xf numFmtId="1" fontId="0" fillId="0" borderId="15" xfId="0" applyNumberFormat="1" applyFont="1" applyFill="1" applyBorder="1" applyAlignment="1" applyProtection="1">
      <alignment horizontal="right" vertical="top"/>
      <protection/>
    </xf>
    <xf numFmtId="1" fontId="0" fillId="0" borderId="11" xfId="0" applyNumberFormat="1" applyFont="1" applyFill="1" applyBorder="1" applyAlignment="1" applyProtection="1">
      <alignment horizontal="right" vertical="top"/>
      <protection/>
    </xf>
    <xf numFmtId="1" fontId="2" fillId="0" borderId="11" xfId="0" applyNumberFormat="1" applyFont="1" applyFill="1" applyBorder="1" applyAlignment="1" applyProtection="1">
      <alignment horizontal="right" vertical="top"/>
      <protection/>
    </xf>
    <xf numFmtId="2" fontId="0" fillId="0" borderId="1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NumberFormat="1" applyFont="1" applyFill="1" applyBorder="1" applyAlignment="1" applyProtection="1">
      <alignment horizontal="left" vertical="top" wrapText="1"/>
      <protection/>
    </xf>
    <xf numFmtId="0" fontId="17" fillId="0" borderId="0" xfId="0" applyNumberFormat="1" applyFont="1" applyFill="1" applyBorder="1" applyAlignment="1" applyProtection="1">
      <alignment horizontal="center" vertical="top"/>
      <protection/>
    </xf>
    <xf numFmtId="0" fontId="19" fillId="0" borderId="0" xfId="0" applyNumberFormat="1" applyFont="1" applyFill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NumberFormat="1" applyFill="1" applyBorder="1" applyAlignment="1" applyProtection="1">
      <alignment vertical="top"/>
      <protection/>
    </xf>
    <xf numFmtId="0" fontId="0" fillId="0" borderId="0" xfId="0" applyNumberFormat="1" applyFill="1" applyBorder="1" applyAlignment="1" applyProtection="1">
      <alignment horizontal="left" vertical="top"/>
      <protection/>
    </xf>
    <xf numFmtId="1" fontId="0" fillId="0" borderId="11" xfId="0" applyNumberFormat="1" applyFill="1" applyBorder="1" applyAlignment="1" applyProtection="1">
      <alignment horizontal="right" vertical="top"/>
      <protection/>
    </xf>
    <xf numFmtId="0" fontId="3" fillId="0" borderId="0" xfId="0" applyNumberFormat="1" applyFont="1" applyFill="1" applyBorder="1" applyAlignment="1" applyProtection="1">
      <alignment horizontal="left" vertical="top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18" fillId="0" borderId="16" xfId="0" applyNumberFormat="1" applyFont="1" applyFill="1" applyBorder="1" applyAlignment="1" applyProtection="1">
      <alignment horizontal="center" vertical="top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6" fillId="0" borderId="0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10" fillId="0" borderId="16" xfId="0" applyNumberFormat="1" applyFont="1" applyFill="1" applyBorder="1" applyAlignment="1" applyProtection="1">
      <alignment horizontal="center" vertical="top"/>
      <protection/>
    </xf>
  </cellXfs>
  <cellStyles count="4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EBK_PROJECT_2001-last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Бележка" xfId="40"/>
    <cellStyle name="Вход" xfId="41"/>
    <cellStyle name="Добър" xfId="42"/>
    <cellStyle name="Заглавие" xfId="43"/>
    <cellStyle name="Заглавие 1" xfId="44"/>
    <cellStyle name="Заглавие 2" xfId="45"/>
    <cellStyle name="Заглавие 3" xfId="46"/>
    <cellStyle name="Заглавие 4" xfId="47"/>
    <cellStyle name="Изход" xfId="48"/>
    <cellStyle name="Изчисление" xfId="49"/>
    <cellStyle name="Контролна клетка" xfId="50"/>
    <cellStyle name="Лош" xfId="51"/>
    <cellStyle name="Неутрален" xfId="52"/>
    <cellStyle name="Обяснителен текст" xfId="53"/>
    <cellStyle name="Предупредителен текст" xfId="54"/>
    <cellStyle name="Followed Hyperlink" xfId="55"/>
    <cellStyle name="Свързана клетка" xfId="56"/>
    <cellStyle name="Сума" xfId="57"/>
    <cellStyle name="Hyperlink" xfId="5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2"/>
  <sheetViews>
    <sheetView tabSelected="1" zoomScalePageLayoutView="0" workbookViewId="0" topLeftCell="A1">
      <selection activeCell="F42" sqref="F42"/>
    </sheetView>
  </sheetViews>
  <sheetFormatPr defaultColWidth="9.140625" defaultRowHeight="12.75"/>
  <cols>
    <col min="1" max="1" width="55.421875" style="0" customWidth="1"/>
    <col min="2" max="2" width="10.7109375" style="0" customWidth="1"/>
    <col min="3" max="3" width="13.00390625" style="0" customWidth="1"/>
    <col min="4" max="4" width="13.57421875" style="0" customWidth="1"/>
  </cols>
  <sheetData>
    <row r="1" spans="1:4" ht="27.75">
      <c r="A1" s="17"/>
      <c r="B1" s="5"/>
      <c r="C1" s="6"/>
      <c r="D1" s="6"/>
    </row>
    <row r="2" spans="1:4" ht="20.25">
      <c r="A2" s="57" t="s">
        <v>104</v>
      </c>
      <c r="B2" s="6"/>
      <c r="C2" s="6"/>
      <c r="D2" s="6"/>
    </row>
    <row r="3" spans="1:4" ht="18.75">
      <c r="A3" s="56"/>
      <c r="B3" s="55"/>
      <c r="C3" s="55"/>
      <c r="D3" s="55"/>
    </row>
    <row r="4" spans="1:5" ht="24.75" customHeight="1">
      <c r="A4" s="59" t="s">
        <v>91</v>
      </c>
      <c r="B4" s="55"/>
      <c r="C4" s="55"/>
      <c r="D4" s="55"/>
      <c r="E4" s="55"/>
    </row>
    <row r="5" spans="1:4" ht="15.75">
      <c r="A5" s="58" t="s">
        <v>106</v>
      </c>
      <c r="B5" s="6"/>
      <c r="C5" s="6"/>
      <c r="D5" s="6"/>
    </row>
    <row r="6" spans="1:5" ht="15.75">
      <c r="A6" s="65" t="s">
        <v>107</v>
      </c>
      <c r="B6" s="66"/>
      <c r="C6" s="31">
        <f>SUM(C12+C14+C27)</f>
        <v>1174098</v>
      </c>
      <c r="D6" s="31"/>
      <c r="E6" s="31"/>
    </row>
    <row r="7" spans="1:4" ht="12.75">
      <c r="A7" s="6"/>
      <c r="B7" s="6"/>
      <c r="C7" s="6"/>
      <c r="D7" s="6"/>
    </row>
    <row r="8" spans="1:4" ht="15.75">
      <c r="A8" s="7"/>
      <c r="B8" s="7"/>
      <c r="C8" s="6"/>
      <c r="D8" s="6"/>
    </row>
    <row r="9" spans="1:4" ht="12.75">
      <c r="A9" s="61" t="s">
        <v>108</v>
      </c>
      <c r="B9" s="8"/>
      <c r="C9">
        <v>33941</v>
      </c>
      <c r="D9" s="6"/>
    </row>
    <row r="10" spans="1:4" ht="12.75">
      <c r="A10" s="8" t="s">
        <v>10</v>
      </c>
      <c r="B10" s="8"/>
      <c r="C10">
        <v>1140157</v>
      </c>
      <c r="D10" s="6"/>
    </row>
    <row r="11" spans="1:4" ht="12.75">
      <c r="A11" s="6"/>
      <c r="B11" s="6"/>
      <c r="C11" s="6"/>
      <c r="D11" s="6"/>
    </row>
    <row r="12" spans="1:4" ht="15.75">
      <c r="A12" s="14" t="s">
        <v>47</v>
      </c>
      <c r="B12" s="9"/>
      <c r="C12">
        <f>SUM(C9:C10)</f>
        <v>1174098</v>
      </c>
      <c r="D12" s="6"/>
    </row>
    <row r="13" spans="1:4" ht="12.75">
      <c r="A13" s="6"/>
      <c r="B13" s="6"/>
      <c r="C13" s="6"/>
      <c r="D13" s="6"/>
    </row>
    <row r="14" spans="1:4" ht="18" customHeight="1">
      <c r="A14" s="64" t="s">
        <v>74</v>
      </c>
      <c r="B14" s="64"/>
      <c r="C14" s="6">
        <f>SUM(C16:C26)</f>
        <v>0</v>
      </c>
      <c r="D14" s="6"/>
    </row>
    <row r="15" spans="1:4" ht="12.75">
      <c r="A15" s="6"/>
      <c r="B15" s="6"/>
      <c r="C15" s="6"/>
      <c r="D15" s="6"/>
    </row>
    <row r="16" spans="1:4" ht="15.75">
      <c r="A16" s="7" t="s">
        <v>0</v>
      </c>
      <c r="B16" s="7"/>
      <c r="C16" s="6">
        <v>0</v>
      </c>
      <c r="D16" s="6"/>
    </row>
    <row r="17" spans="1:4" ht="15.75">
      <c r="A17" s="40" t="s">
        <v>78</v>
      </c>
      <c r="B17" s="7"/>
      <c r="C17" s="6">
        <v>0</v>
      </c>
      <c r="D17" s="6"/>
    </row>
    <row r="18" spans="1:4" ht="33.75" customHeight="1">
      <c r="A18" s="11" t="s">
        <v>98</v>
      </c>
      <c r="B18" s="11"/>
      <c r="C18" s="6">
        <v>0</v>
      </c>
      <c r="D18" s="6"/>
    </row>
    <row r="19" spans="1:4" ht="37.5" customHeight="1">
      <c r="A19" s="11" t="s">
        <v>94</v>
      </c>
      <c r="B19" s="11"/>
      <c r="C19" s="6">
        <v>0</v>
      </c>
      <c r="D19" s="6"/>
    </row>
    <row r="20" spans="1:4" ht="15.75">
      <c r="A20" s="10" t="s">
        <v>1</v>
      </c>
      <c r="B20" s="10"/>
      <c r="C20" s="6">
        <v>0</v>
      </c>
      <c r="D20" s="6"/>
    </row>
    <row r="21" spans="1:4" ht="33" customHeight="1">
      <c r="A21" s="11" t="s">
        <v>93</v>
      </c>
      <c r="B21" s="11"/>
      <c r="C21" s="6">
        <v>0</v>
      </c>
      <c r="D21" s="6"/>
    </row>
    <row r="22" spans="1:4" ht="15.75">
      <c r="A22" s="7" t="s">
        <v>2</v>
      </c>
      <c r="B22" s="7"/>
      <c r="C22" s="6">
        <v>0</v>
      </c>
      <c r="D22" s="8"/>
    </row>
    <row r="23" spans="1:4" ht="15.75">
      <c r="A23" s="40" t="s">
        <v>79</v>
      </c>
      <c r="B23" s="7"/>
      <c r="C23" s="6">
        <v>0</v>
      </c>
      <c r="D23" s="6"/>
    </row>
    <row r="24" spans="1:4" ht="15.75">
      <c r="A24" s="7" t="s">
        <v>3</v>
      </c>
      <c r="B24" s="7"/>
      <c r="C24" s="6">
        <v>0</v>
      </c>
      <c r="D24" s="6"/>
    </row>
    <row r="25" spans="1:4" ht="12.75">
      <c r="A25" s="8" t="s">
        <v>95</v>
      </c>
      <c r="B25" s="6"/>
      <c r="C25" s="6">
        <v>0</v>
      </c>
      <c r="D25" s="6"/>
    </row>
    <row r="26" spans="1:4" ht="12.75">
      <c r="A26" s="6" t="s">
        <v>96</v>
      </c>
      <c r="B26" s="6"/>
      <c r="C26" s="6">
        <v>0</v>
      </c>
      <c r="D26" s="6"/>
    </row>
    <row r="27" spans="1:4" ht="15.75">
      <c r="A27" s="14" t="s">
        <v>11</v>
      </c>
      <c r="B27" s="14"/>
      <c r="C27">
        <f>SUM(C28:C32)</f>
        <v>0</v>
      </c>
      <c r="D27" s="6"/>
    </row>
    <row r="28" spans="1:4" ht="12.75">
      <c r="A28" s="6"/>
      <c r="B28" s="6"/>
      <c r="C28" s="6"/>
      <c r="D28" s="6"/>
    </row>
    <row r="29" spans="1:4" ht="15.75">
      <c r="A29" s="7" t="s">
        <v>83</v>
      </c>
      <c r="B29" s="7"/>
      <c r="C29" s="6">
        <v>0</v>
      </c>
      <c r="D29" s="6"/>
    </row>
    <row r="30" spans="1:4" ht="15.75">
      <c r="A30" s="7" t="s">
        <v>97</v>
      </c>
      <c r="B30" s="7"/>
      <c r="C30" s="6">
        <v>0</v>
      </c>
      <c r="D30" s="6"/>
    </row>
    <row r="31" spans="1:3" s="8" customFormat="1" ht="30" customHeight="1">
      <c r="A31" s="13" t="s">
        <v>100</v>
      </c>
      <c r="B31" s="13"/>
      <c r="C31">
        <v>0</v>
      </c>
    </row>
    <row r="32" spans="1:4" ht="12.75">
      <c r="A32" s="6"/>
      <c r="B32" s="6"/>
      <c r="C32" s="6"/>
      <c r="D32" s="6"/>
    </row>
    <row r="33" spans="1:4" ht="15.75">
      <c r="A33" s="14" t="s">
        <v>77</v>
      </c>
      <c r="B33" s="6"/>
      <c r="C33" s="6"/>
      <c r="D33" s="6"/>
    </row>
    <row r="34" spans="1:4" ht="12.75">
      <c r="A34" s="6"/>
      <c r="B34" s="6"/>
      <c r="C34" s="6"/>
      <c r="D34" s="6"/>
    </row>
    <row r="35" spans="1:4" ht="18.75">
      <c r="A35" s="1" t="s">
        <v>12</v>
      </c>
      <c r="B35" s="1"/>
      <c r="C35" s="1"/>
      <c r="D35" s="1"/>
    </row>
    <row r="36" spans="1:4" ht="18.75">
      <c r="A36" s="67" t="s">
        <v>89</v>
      </c>
      <c r="B36" s="68"/>
      <c r="C36" s="68"/>
      <c r="D36" s="68"/>
    </row>
    <row r="37" spans="1:4" ht="12.75">
      <c r="A37" s="6"/>
      <c r="B37" s="6"/>
      <c r="C37" s="6"/>
      <c r="D37" s="6"/>
    </row>
    <row r="38" spans="1:5" ht="38.25">
      <c r="A38" s="3" t="s">
        <v>4</v>
      </c>
      <c r="B38" s="15" t="s">
        <v>86</v>
      </c>
      <c r="C38" s="4" t="s">
        <v>109</v>
      </c>
      <c r="D38" s="29" t="s">
        <v>99</v>
      </c>
      <c r="E38" s="30" t="s">
        <v>73</v>
      </c>
    </row>
    <row r="39" spans="1:5" ht="12.75">
      <c r="A39" s="41">
        <v>1</v>
      </c>
      <c r="B39" s="42">
        <v>2</v>
      </c>
      <c r="C39" s="43">
        <v>3</v>
      </c>
      <c r="D39" s="44">
        <v>4</v>
      </c>
      <c r="E39" s="45" t="s">
        <v>80</v>
      </c>
    </row>
    <row r="40" spans="1:5" ht="15.75">
      <c r="A40" s="18" t="s">
        <v>15</v>
      </c>
      <c r="B40" s="19" t="s">
        <v>13</v>
      </c>
      <c r="C40" s="12">
        <f>SUM(C41:C43)</f>
        <v>853285</v>
      </c>
      <c r="D40" s="49">
        <f>SUM(D41:D43)</f>
        <v>0</v>
      </c>
      <c r="E40" s="53">
        <f>D40/C40*100</f>
        <v>0</v>
      </c>
    </row>
    <row r="41" spans="1:5" ht="15.75">
      <c r="A41" s="20" t="s">
        <v>5</v>
      </c>
      <c r="B41" s="21" t="s">
        <v>14</v>
      </c>
      <c r="C41" s="47">
        <f>796380+25000</f>
        <v>821380</v>
      </c>
      <c r="D41" s="52">
        <v>0</v>
      </c>
      <c r="E41" s="53">
        <f aca="true" t="shared" si="0" ref="E41:E77">D41/C41*100</f>
        <v>0</v>
      </c>
    </row>
    <row r="42" spans="1:5" ht="15">
      <c r="A42" s="20" t="s">
        <v>6</v>
      </c>
      <c r="B42" s="21" t="s">
        <v>16</v>
      </c>
      <c r="C42" s="48">
        <v>0</v>
      </c>
      <c r="D42" s="51">
        <v>0</v>
      </c>
      <c r="E42" s="53" t="e">
        <f t="shared" si="0"/>
        <v>#DIV/0!</v>
      </c>
    </row>
    <row r="43" spans="1:5" ht="15.75">
      <c r="A43" s="22" t="s">
        <v>101</v>
      </c>
      <c r="B43" s="23" t="s">
        <v>81</v>
      </c>
      <c r="C43" s="47">
        <v>31905</v>
      </c>
      <c r="D43" s="52">
        <v>0</v>
      </c>
      <c r="E43" s="53">
        <f t="shared" si="0"/>
        <v>0</v>
      </c>
    </row>
    <row r="44" spans="1:5" ht="15.75">
      <c r="A44" s="18" t="s">
        <v>17</v>
      </c>
      <c r="B44" s="24" t="s">
        <v>18</v>
      </c>
      <c r="C44" s="49">
        <f>SUM(C45:C49)</f>
        <v>67948</v>
      </c>
      <c r="D44" s="49">
        <f>SUM(D45:D49)</f>
        <v>0</v>
      </c>
      <c r="E44" s="53">
        <f t="shared" si="0"/>
        <v>0</v>
      </c>
    </row>
    <row r="45" spans="1:5" ht="15">
      <c r="A45" s="22" t="s">
        <v>48</v>
      </c>
      <c r="B45" s="23" t="s">
        <v>19</v>
      </c>
      <c r="C45" s="48">
        <v>0</v>
      </c>
      <c r="D45" s="51">
        <v>0</v>
      </c>
      <c r="E45" s="53" t="e">
        <f t="shared" si="0"/>
        <v>#DIV/0!</v>
      </c>
    </row>
    <row r="46" spans="1:5" ht="15.75">
      <c r="A46" s="22" t="s">
        <v>49</v>
      </c>
      <c r="B46" s="23" t="s">
        <v>20</v>
      </c>
      <c r="C46" s="47">
        <v>0</v>
      </c>
      <c r="D46" s="52">
        <v>0</v>
      </c>
      <c r="E46" s="53" t="e">
        <f t="shared" si="0"/>
        <v>#DIV/0!</v>
      </c>
    </row>
    <row r="47" spans="1:11" ht="30">
      <c r="A47" s="25" t="s">
        <v>50</v>
      </c>
      <c r="B47" s="26" t="s">
        <v>21</v>
      </c>
      <c r="C47" s="47">
        <v>18000</v>
      </c>
      <c r="D47" s="52">
        <v>0</v>
      </c>
      <c r="E47" s="53">
        <f t="shared" si="0"/>
        <v>0</v>
      </c>
      <c r="K47" s="60" t="s">
        <v>81</v>
      </c>
    </row>
    <row r="48" spans="1:5" ht="15.75">
      <c r="A48" s="22" t="s">
        <v>51</v>
      </c>
      <c r="B48" s="23" t="s">
        <v>22</v>
      </c>
      <c r="C48" s="47">
        <v>0</v>
      </c>
      <c r="D48" s="52">
        <v>0</v>
      </c>
      <c r="E48" s="53" t="e">
        <f t="shared" si="0"/>
        <v>#DIV/0!</v>
      </c>
    </row>
    <row r="49" spans="1:5" ht="15.75">
      <c r="A49" s="22" t="s">
        <v>52</v>
      </c>
      <c r="B49" s="23" t="s">
        <v>23</v>
      </c>
      <c r="C49" s="47">
        <f>58408-8460</f>
        <v>49948</v>
      </c>
      <c r="D49" s="52">
        <v>0</v>
      </c>
      <c r="E49" s="53">
        <f t="shared" si="0"/>
        <v>0</v>
      </c>
    </row>
    <row r="50" spans="1:5" ht="15.75">
      <c r="A50" s="19" t="s">
        <v>7</v>
      </c>
      <c r="B50" s="27" t="s">
        <v>24</v>
      </c>
      <c r="C50" s="49">
        <f>SUM(C51:C54)</f>
        <v>212000</v>
      </c>
      <c r="D50" s="49">
        <f>SUM(D51:D54)</f>
        <v>0</v>
      </c>
      <c r="E50" s="53">
        <f t="shared" si="0"/>
        <v>0</v>
      </c>
    </row>
    <row r="51" spans="1:5" ht="15.75">
      <c r="A51" s="22" t="s">
        <v>53</v>
      </c>
      <c r="B51" s="23" t="s">
        <v>25</v>
      </c>
      <c r="C51" s="47">
        <f>150000-25000</f>
        <v>125000</v>
      </c>
      <c r="D51" s="52">
        <v>0</v>
      </c>
      <c r="E51" s="53">
        <f t="shared" si="0"/>
        <v>0</v>
      </c>
    </row>
    <row r="52" spans="1:5" ht="15.75">
      <c r="A52" s="22" t="s">
        <v>54</v>
      </c>
      <c r="B52" s="23" t="s">
        <v>26</v>
      </c>
      <c r="C52" s="47">
        <v>30000</v>
      </c>
      <c r="D52" s="52">
        <v>0</v>
      </c>
      <c r="E52" s="53">
        <f t="shared" si="0"/>
        <v>0</v>
      </c>
    </row>
    <row r="53" spans="1:5" ht="15.75">
      <c r="A53" s="22" t="s">
        <v>55</v>
      </c>
      <c r="B53" s="23" t="s">
        <v>27</v>
      </c>
      <c r="C53" s="47">
        <v>35000</v>
      </c>
      <c r="D53" s="52">
        <v>0</v>
      </c>
      <c r="E53" s="53">
        <f t="shared" si="0"/>
        <v>0</v>
      </c>
    </row>
    <row r="54" spans="1:5" ht="15.75">
      <c r="A54" s="22" t="s">
        <v>56</v>
      </c>
      <c r="B54" s="23" t="s">
        <v>28</v>
      </c>
      <c r="C54" s="47">
        <v>22000</v>
      </c>
      <c r="D54" s="52">
        <v>0</v>
      </c>
      <c r="E54" s="53">
        <f t="shared" si="0"/>
        <v>0</v>
      </c>
    </row>
    <row r="55" spans="1:5" ht="15.75">
      <c r="A55" s="19" t="s">
        <v>8</v>
      </c>
      <c r="B55" s="27" t="s">
        <v>29</v>
      </c>
      <c r="C55" s="49">
        <f>SUM(C56:C76)</f>
        <v>40865</v>
      </c>
      <c r="D55" s="49">
        <f>SUM(D56:D72)</f>
        <v>0</v>
      </c>
      <c r="E55" s="53">
        <f t="shared" si="0"/>
        <v>0</v>
      </c>
    </row>
    <row r="56" spans="1:5" ht="15.75">
      <c r="A56" s="22" t="s">
        <v>57</v>
      </c>
      <c r="B56" s="23" t="s">
        <v>30</v>
      </c>
      <c r="C56" s="47">
        <v>18913</v>
      </c>
      <c r="D56" s="52">
        <v>0</v>
      </c>
      <c r="E56" s="53">
        <f t="shared" si="0"/>
        <v>0</v>
      </c>
    </row>
    <row r="57" spans="1:5" ht="15">
      <c r="A57" s="22" t="s">
        <v>58</v>
      </c>
      <c r="B57" s="23" t="s">
        <v>31</v>
      </c>
      <c r="C57" s="48"/>
      <c r="D57" s="51">
        <v>0</v>
      </c>
      <c r="E57" s="53" t="e">
        <f t="shared" si="0"/>
        <v>#DIV/0!</v>
      </c>
    </row>
    <row r="58" spans="1:5" ht="15.75">
      <c r="A58" s="22" t="s">
        <v>59</v>
      </c>
      <c r="B58" s="23" t="s">
        <v>32</v>
      </c>
      <c r="C58" s="48">
        <v>0</v>
      </c>
      <c r="D58" s="52">
        <v>0</v>
      </c>
      <c r="E58" s="53" t="e">
        <f t="shared" si="0"/>
        <v>#DIV/0!</v>
      </c>
    </row>
    <row r="59" spans="1:5" ht="15.75">
      <c r="A59" s="22" t="s">
        <v>60</v>
      </c>
      <c r="B59" s="23" t="s">
        <v>33</v>
      </c>
      <c r="C59" s="47">
        <v>0</v>
      </c>
      <c r="D59" s="52">
        <v>0</v>
      </c>
      <c r="E59" s="53" t="e">
        <f t="shared" si="0"/>
        <v>#DIV/0!</v>
      </c>
    </row>
    <row r="60" spans="1:5" ht="15.75">
      <c r="A60" s="22" t="s">
        <v>61</v>
      </c>
      <c r="B60" s="23" t="s">
        <v>34</v>
      </c>
      <c r="C60" s="47">
        <v>1000</v>
      </c>
      <c r="D60" s="52">
        <v>0</v>
      </c>
      <c r="E60" s="53">
        <f t="shared" si="0"/>
        <v>0</v>
      </c>
    </row>
    <row r="61" spans="1:5" ht="15.75">
      <c r="A61" s="22" t="s">
        <v>62</v>
      </c>
      <c r="B61" s="23" t="s">
        <v>35</v>
      </c>
      <c r="C61" s="47">
        <v>5000</v>
      </c>
      <c r="D61" s="52">
        <v>0</v>
      </c>
      <c r="E61" s="53">
        <f t="shared" si="0"/>
        <v>0</v>
      </c>
    </row>
    <row r="62" spans="1:5" ht="15.75">
      <c r="A62" s="22" t="s">
        <v>105</v>
      </c>
      <c r="B62" s="23" t="s">
        <v>36</v>
      </c>
      <c r="C62" s="47">
        <f>5000+8460</f>
        <v>13460</v>
      </c>
      <c r="D62" s="52">
        <v>0</v>
      </c>
      <c r="E62" s="53">
        <f t="shared" si="0"/>
        <v>0</v>
      </c>
    </row>
    <row r="63" spans="1:5" ht="15.75">
      <c r="A63" s="22" t="s">
        <v>63</v>
      </c>
      <c r="B63" s="23" t="s">
        <v>37</v>
      </c>
      <c r="C63" s="47">
        <v>0</v>
      </c>
      <c r="D63" s="52">
        <v>0</v>
      </c>
      <c r="E63" s="53" t="e">
        <f t="shared" si="0"/>
        <v>#DIV/0!</v>
      </c>
    </row>
    <row r="64" spans="1:5" ht="15.75">
      <c r="A64" s="22" t="s">
        <v>64</v>
      </c>
      <c r="B64" s="23" t="s">
        <v>38</v>
      </c>
      <c r="C64" s="47">
        <v>0</v>
      </c>
      <c r="D64" s="52">
        <v>0</v>
      </c>
      <c r="E64" s="53" t="e">
        <f t="shared" si="0"/>
        <v>#DIV/0!</v>
      </c>
    </row>
    <row r="65" spans="1:5" ht="15.75">
      <c r="A65" s="22" t="s">
        <v>65</v>
      </c>
      <c r="B65" s="23" t="s">
        <v>39</v>
      </c>
      <c r="C65" s="47">
        <v>300</v>
      </c>
      <c r="D65" s="52">
        <v>0</v>
      </c>
      <c r="E65" s="53">
        <f t="shared" si="0"/>
        <v>0</v>
      </c>
    </row>
    <row r="66" spans="1:5" ht="15">
      <c r="A66" s="22" t="s">
        <v>66</v>
      </c>
      <c r="B66" s="23" t="s">
        <v>40</v>
      </c>
      <c r="C66" s="48">
        <v>0</v>
      </c>
      <c r="D66" s="51">
        <v>0</v>
      </c>
      <c r="E66" s="53" t="e">
        <f t="shared" si="0"/>
        <v>#DIV/0!</v>
      </c>
    </row>
    <row r="67" spans="1:5" ht="15.75">
      <c r="A67" s="22" t="s">
        <v>67</v>
      </c>
      <c r="B67" s="23" t="s">
        <v>41</v>
      </c>
      <c r="C67" s="47">
        <v>0</v>
      </c>
      <c r="D67" s="52">
        <v>0</v>
      </c>
      <c r="E67" s="53" t="e">
        <f t="shared" si="0"/>
        <v>#DIV/0!</v>
      </c>
    </row>
    <row r="68" spans="1:5" ht="15">
      <c r="A68" s="22" t="s">
        <v>68</v>
      </c>
      <c r="B68" s="23" t="s">
        <v>42</v>
      </c>
      <c r="C68" s="48">
        <v>0</v>
      </c>
      <c r="D68" s="51">
        <v>0</v>
      </c>
      <c r="E68" s="53" t="e">
        <f t="shared" si="0"/>
        <v>#DIV/0!</v>
      </c>
    </row>
    <row r="69" spans="1:5" ht="15">
      <c r="A69" s="22" t="s">
        <v>69</v>
      </c>
      <c r="B69" s="23" t="s">
        <v>45</v>
      </c>
      <c r="C69" s="48">
        <v>0</v>
      </c>
      <c r="D69" s="51">
        <v>0</v>
      </c>
      <c r="E69" s="53" t="e">
        <f t="shared" si="0"/>
        <v>#DIV/0!</v>
      </c>
    </row>
    <row r="70" spans="1:5" ht="15">
      <c r="A70" s="22" t="s">
        <v>70</v>
      </c>
      <c r="B70" s="23" t="s">
        <v>43</v>
      </c>
      <c r="C70" s="48">
        <v>0</v>
      </c>
      <c r="D70" s="62" t="s">
        <v>90</v>
      </c>
      <c r="E70" s="53" t="e">
        <f t="shared" si="0"/>
        <v>#VALUE!</v>
      </c>
    </row>
    <row r="71" spans="1:5" ht="15">
      <c r="A71" s="22" t="s">
        <v>103</v>
      </c>
      <c r="B71" s="23" t="s">
        <v>102</v>
      </c>
      <c r="C71" s="48">
        <v>2192</v>
      </c>
      <c r="D71" s="51">
        <v>0</v>
      </c>
      <c r="E71" s="53">
        <f t="shared" si="0"/>
        <v>0</v>
      </c>
    </row>
    <row r="72" spans="1:5" ht="15">
      <c r="A72" s="22" t="s">
        <v>71</v>
      </c>
      <c r="B72" s="32" t="s">
        <v>44</v>
      </c>
      <c r="C72" s="48">
        <v>0</v>
      </c>
      <c r="D72" s="51">
        <v>0</v>
      </c>
      <c r="E72" s="53" t="e">
        <f t="shared" si="0"/>
        <v>#DIV/0!</v>
      </c>
    </row>
    <row r="73" spans="1:5" ht="14.25">
      <c r="A73" s="36" t="s">
        <v>84</v>
      </c>
      <c r="B73" s="46" t="s">
        <v>92</v>
      </c>
      <c r="C73" s="50">
        <v>0</v>
      </c>
      <c r="D73" s="51">
        <v>0</v>
      </c>
      <c r="E73" s="53" t="e">
        <f t="shared" si="0"/>
        <v>#DIV/0!</v>
      </c>
    </row>
    <row r="74" spans="1:5" ht="14.25">
      <c r="A74" s="36"/>
      <c r="B74" s="33" t="s">
        <v>76</v>
      </c>
      <c r="C74" s="50">
        <v>0</v>
      </c>
      <c r="D74" s="51">
        <v>0</v>
      </c>
      <c r="E74" s="53" t="e">
        <f t="shared" si="0"/>
        <v>#DIV/0!</v>
      </c>
    </row>
    <row r="75" spans="1:5" ht="14.25">
      <c r="A75" s="36" t="s">
        <v>75</v>
      </c>
      <c r="B75" s="34">
        <v>5200</v>
      </c>
      <c r="C75" s="50">
        <v>0</v>
      </c>
      <c r="D75" s="51">
        <v>0</v>
      </c>
      <c r="E75" s="53" t="e">
        <f t="shared" si="0"/>
        <v>#DIV/0!</v>
      </c>
    </row>
    <row r="76" spans="1:5" ht="14.25">
      <c r="A76" s="37" t="s">
        <v>87</v>
      </c>
      <c r="B76" s="35" t="s">
        <v>88</v>
      </c>
      <c r="C76" s="48">
        <v>0</v>
      </c>
      <c r="D76" s="51">
        <v>0</v>
      </c>
      <c r="E76" s="53" t="e">
        <f t="shared" si="0"/>
        <v>#DIV/0!</v>
      </c>
    </row>
    <row r="77" spans="1:6" ht="15.75">
      <c r="A77" s="28" t="s">
        <v>72</v>
      </c>
      <c r="B77" s="28"/>
      <c r="C77" s="49">
        <f>SUM(C40+C44+C50+C55)</f>
        <v>1174098</v>
      </c>
      <c r="D77" s="49">
        <f>D40+D44+D50+D55+D73+D74+D75+D76</f>
        <v>0</v>
      </c>
      <c r="E77" s="53">
        <f t="shared" si="0"/>
        <v>0</v>
      </c>
      <c r="F77">
        <v>0</v>
      </c>
    </row>
    <row r="78" spans="1:4" ht="15.75">
      <c r="A78" s="38"/>
      <c r="B78" s="38"/>
      <c r="C78" s="39"/>
      <c r="D78" s="39"/>
    </row>
    <row r="79" ht="12.75">
      <c r="A79" s="60" t="s">
        <v>81</v>
      </c>
    </row>
    <row r="80" spans="1:4" ht="18.75">
      <c r="A80" s="63" t="s">
        <v>81</v>
      </c>
      <c r="B80" s="63"/>
      <c r="C80" s="63"/>
      <c r="D80" s="63"/>
    </row>
    <row r="81" spans="1:2" ht="18.75">
      <c r="A81" s="54" t="s">
        <v>81</v>
      </c>
      <c r="B81" s="1" t="s">
        <v>90</v>
      </c>
    </row>
    <row r="82" spans="1:3" ht="18.75">
      <c r="A82" s="1"/>
      <c r="B82" s="1"/>
      <c r="C82" t="s">
        <v>81</v>
      </c>
    </row>
    <row r="83" ht="18" customHeight="1">
      <c r="A83" s="16" t="s">
        <v>46</v>
      </c>
    </row>
    <row r="84" ht="15.75">
      <c r="A84" s="16" t="s">
        <v>82</v>
      </c>
    </row>
    <row r="85" spans="1:2" ht="16.5" customHeight="1">
      <c r="A85" s="16" t="s">
        <v>9</v>
      </c>
      <c r="B85" s="2"/>
    </row>
    <row r="86" ht="12.75">
      <c r="A86" t="s">
        <v>85</v>
      </c>
    </row>
    <row r="90" spans="1:4" ht="27.75">
      <c r="A90" s="17"/>
      <c r="B90" s="5"/>
      <c r="C90" s="6"/>
      <c r="D90" s="6"/>
    </row>
    <row r="91" spans="1:4" ht="12.75">
      <c r="A91" s="6"/>
      <c r="B91" s="6"/>
      <c r="C91" s="6"/>
      <c r="D91" s="6"/>
    </row>
    <row r="92" spans="1:4" ht="18.75">
      <c r="A92" s="68"/>
      <c r="B92" s="68"/>
      <c r="C92" s="68"/>
      <c r="D92" s="68"/>
    </row>
    <row r="93" spans="1:5" ht="18.75">
      <c r="A93" s="68"/>
      <c r="B93" s="68"/>
      <c r="C93" s="68"/>
      <c r="D93" s="68"/>
      <c r="E93" s="68"/>
    </row>
    <row r="94" spans="1:4" ht="12.75">
      <c r="A94" s="6"/>
      <c r="B94" s="6"/>
      <c r="C94" s="6"/>
      <c r="D94" s="6"/>
    </row>
    <row r="95" spans="1:5" ht="15.75">
      <c r="A95" s="69"/>
      <c r="B95" s="66"/>
      <c r="C95" s="31"/>
      <c r="D95" s="31"/>
      <c r="E95" s="31"/>
    </row>
    <row r="96" spans="1:4" ht="12.75">
      <c r="A96" s="6"/>
      <c r="B96" s="6"/>
      <c r="C96" s="6"/>
      <c r="D96" s="6"/>
    </row>
    <row r="97" spans="1:4" ht="15.75">
      <c r="A97" s="7"/>
      <c r="B97" s="7"/>
      <c r="C97" s="6"/>
      <c r="D97" s="6"/>
    </row>
    <row r="98" spans="1:4" ht="12.75">
      <c r="A98" s="8"/>
      <c r="B98" s="8"/>
      <c r="C98" s="6"/>
      <c r="D98" s="6"/>
    </row>
    <row r="99" spans="1:4" ht="12.75">
      <c r="A99" s="8"/>
      <c r="B99" s="8"/>
      <c r="C99" s="6"/>
      <c r="D99" s="6"/>
    </row>
    <row r="100" spans="1:4" ht="12.75">
      <c r="A100" s="6"/>
      <c r="B100" s="6"/>
      <c r="C100" s="6"/>
      <c r="D100" s="6"/>
    </row>
    <row r="101" spans="1:4" ht="15.75">
      <c r="A101" s="14"/>
      <c r="B101" s="9"/>
      <c r="C101" s="6"/>
      <c r="D101" s="6"/>
    </row>
    <row r="102" spans="1:4" ht="12.75">
      <c r="A102" s="6"/>
      <c r="B102" s="6"/>
      <c r="C102" s="6"/>
      <c r="D102" s="6"/>
    </row>
    <row r="103" spans="1:4" ht="15.75">
      <c r="A103" s="64"/>
      <c r="B103" s="64"/>
      <c r="C103" s="6"/>
      <c r="D103" s="6"/>
    </row>
    <row r="104" spans="1:4" ht="12.75">
      <c r="A104" s="6"/>
      <c r="B104" s="6"/>
      <c r="C104" s="6"/>
      <c r="D104" s="6"/>
    </row>
    <row r="105" spans="1:4" ht="15.75">
      <c r="A105" s="7"/>
      <c r="B105" s="7"/>
      <c r="C105" s="6"/>
      <c r="D105" s="6"/>
    </row>
    <row r="106" spans="1:4" ht="15.75">
      <c r="A106" s="40"/>
      <c r="B106" s="7"/>
      <c r="C106" s="6"/>
      <c r="D106" s="6"/>
    </row>
    <row r="107" spans="1:4" ht="15.75">
      <c r="A107" s="11"/>
      <c r="B107" s="11"/>
      <c r="C107" s="6"/>
      <c r="D107" s="6"/>
    </row>
    <row r="108" spans="1:4" ht="15.75">
      <c r="A108" s="11"/>
      <c r="B108" s="11"/>
      <c r="C108" s="6"/>
      <c r="D108" s="6"/>
    </row>
    <row r="109" spans="1:4" ht="15.75">
      <c r="A109" s="10"/>
      <c r="B109" s="10"/>
      <c r="C109" s="6"/>
      <c r="D109" s="6"/>
    </row>
    <row r="110" spans="1:4" ht="15.75">
      <c r="A110" s="11"/>
      <c r="B110" s="11"/>
      <c r="C110" s="6"/>
      <c r="D110" s="6"/>
    </row>
    <row r="111" spans="1:4" ht="15.75">
      <c r="A111" s="7"/>
      <c r="B111" s="7"/>
      <c r="C111" s="6"/>
      <c r="D111" s="8"/>
    </row>
    <row r="112" spans="1:4" ht="15.75">
      <c r="A112" s="40"/>
      <c r="B112" s="7"/>
      <c r="C112" s="6"/>
      <c r="D112" s="6"/>
    </row>
    <row r="113" spans="1:4" ht="15.75">
      <c r="A113" s="7"/>
      <c r="B113" s="7"/>
      <c r="C113" s="6"/>
      <c r="D113" s="6"/>
    </row>
    <row r="114" spans="1:4" ht="12.75">
      <c r="A114" s="6"/>
      <c r="B114" s="6"/>
      <c r="C114" s="6"/>
      <c r="D114" s="6"/>
    </row>
    <row r="115" spans="1:4" ht="12.75">
      <c r="A115" s="6"/>
      <c r="B115" s="6"/>
      <c r="C115" s="6"/>
      <c r="D115" s="6"/>
    </row>
    <row r="116" spans="1:4" ht="15.75">
      <c r="A116" s="14"/>
      <c r="B116" s="14"/>
      <c r="C116" s="6"/>
      <c r="D116" s="6"/>
    </row>
    <row r="117" spans="1:4" ht="12.75">
      <c r="A117" s="6"/>
      <c r="B117" s="6"/>
      <c r="C117" s="6"/>
      <c r="D117" s="6"/>
    </row>
    <row r="118" spans="1:4" ht="15.75">
      <c r="A118" s="7"/>
      <c r="B118" s="7"/>
      <c r="C118" s="6"/>
      <c r="D118" s="6"/>
    </row>
    <row r="119" spans="1:4" ht="15.75">
      <c r="A119" s="7"/>
      <c r="B119" s="7"/>
      <c r="C119" s="6"/>
      <c r="D119" s="6"/>
    </row>
    <row r="120" spans="1:5" ht="15.75">
      <c r="A120" s="13"/>
      <c r="B120" s="13"/>
      <c r="C120" s="8"/>
      <c r="D120" s="8"/>
      <c r="E120" s="8"/>
    </row>
    <row r="121" spans="1:4" ht="12.75">
      <c r="A121" s="6"/>
      <c r="B121" s="6"/>
      <c r="C121" s="6"/>
      <c r="D121" s="6"/>
    </row>
    <row r="122" spans="1:4" ht="15.75">
      <c r="A122" s="14"/>
      <c r="B122" s="6"/>
      <c r="C122" s="6"/>
      <c r="D122" s="6"/>
    </row>
    <row r="123" spans="1:4" ht="12.75">
      <c r="A123" s="6"/>
      <c r="B123" s="6"/>
      <c r="C123" s="6"/>
      <c r="D123" s="6"/>
    </row>
    <row r="124" spans="1:4" ht="18.75">
      <c r="A124" s="1"/>
      <c r="B124" s="1"/>
      <c r="C124" s="1"/>
      <c r="D124" s="1"/>
    </row>
    <row r="125" spans="1:4" ht="12.75">
      <c r="A125" s="6"/>
      <c r="B125" s="6"/>
      <c r="C125" s="6"/>
      <c r="D125" s="6"/>
    </row>
    <row r="126" spans="1:4" ht="12.75">
      <c r="A126" s="6"/>
      <c r="B126" s="6"/>
      <c r="C126" s="6"/>
      <c r="D126" s="6"/>
    </row>
    <row r="127" spans="1:4" ht="18.75">
      <c r="A127" s="63"/>
      <c r="B127" s="63"/>
      <c r="C127" s="63"/>
      <c r="D127" s="63"/>
    </row>
    <row r="128" spans="1:2" ht="18.75">
      <c r="A128" s="1"/>
      <c r="B128" s="1"/>
    </row>
    <row r="129" spans="1:2" ht="18.75">
      <c r="A129" s="1"/>
      <c r="B129" s="1"/>
    </row>
    <row r="130" ht="15.75">
      <c r="A130" s="16"/>
    </row>
    <row r="131" ht="15.75">
      <c r="A131" s="16"/>
    </row>
    <row r="132" spans="1:2" ht="18.75">
      <c r="A132" s="16"/>
      <c r="B132" s="2"/>
    </row>
  </sheetData>
  <sheetProtection/>
  <mergeCells count="9">
    <mergeCell ref="A80:D80"/>
    <mergeCell ref="A14:B14"/>
    <mergeCell ref="A6:B6"/>
    <mergeCell ref="A36:D36"/>
    <mergeCell ref="A127:D127"/>
    <mergeCell ref="A92:D92"/>
    <mergeCell ref="A93:E93"/>
    <mergeCell ref="A95:B95"/>
    <mergeCell ref="A103:B103"/>
  </mergeCells>
  <printOptions/>
  <pageMargins left="0.1968503937007874" right="0.75" top="0.5905511811023623" bottom="0.3937007874015748" header="0.5118110236220472" footer="0.5118110236220472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win1</cp:lastModifiedBy>
  <cp:lastPrinted>2017-03-13T09:42:42Z</cp:lastPrinted>
  <dcterms:created xsi:type="dcterms:W3CDTF">2012-03-06T12:05:04Z</dcterms:created>
  <dcterms:modified xsi:type="dcterms:W3CDTF">2024-03-28T09:01:16Z</dcterms:modified>
  <cp:category/>
  <cp:version/>
  <cp:contentType/>
  <cp:contentStatus/>
</cp:coreProperties>
</file>