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<sst xmlns="http://schemas.openxmlformats.org/spreadsheetml/2006/main" count="115" uniqueCount="111">
  <si>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</si>
  <si>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</si>
  <si>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</si>
  <si>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</si>
  <si>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</si>
  <si>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</si>
  <si>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</si>
  <si>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</si>
  <si>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</si>
  <si>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</si>
  <si>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</si>
  <si>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</si>
  <si>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</si>
  <si>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</si>
  <si>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</si>
  <si>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</si>
  <si>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</si>
  <si>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</si>
  <si>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</si>
  <si>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</si>
  <si>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</si>
  <si>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</si>
  <si>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</si>
  <si>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</si>
  <si>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</si>
  <si>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</si>
  <si>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</si>
  <si>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</si>
  <si>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</si>
  <si>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</si>
  <si>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</si>
  <si>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</si>
  <si>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</si>
  <si>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</si>
  <si>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</si>
  <si>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</si>
  <si>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</si>
  <si>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</si>
  <si>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</si>
  <si>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</si>
  <si>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</si>
  <si>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</si>
  <si>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</si>
  <si>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</si>
  <si>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</si>
  <si>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</si>
  <si>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</si>
  <si>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</si>
  <si>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</si>
  <si>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</si>
  <si>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</si>
  <si>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</si>
  <si>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</si>
  <si>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</si>
  <si>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</si>
  <si>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</si>
  <si>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</si>
  <si>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</si>
  <si>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</si>
  <si>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</si>
  <si>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</si>
  <si>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</si>
  <si>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</si>
  <si>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</si>
  <si>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</si>
  <si>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</si>
  <si>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</si>
  <si>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</si>
  <si>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</si>
  <si>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</si>
  <si>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</si>
  <si>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</si>
  <si>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</si>
  <si>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</si>
  <si>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</si>
  <si>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</si>
  <si>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</si>
  <si>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</si>
  <si>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</si>
  <si>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</si>
  <si>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</si>
  <si>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</si>
  <si>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</si>
  <si>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</si>
  <si>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</si>
  <si>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</si>
  <si>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</si>
  <si>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</si>
  <si>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</si>
  <si>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</si>
  <si>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</si>
  <si>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</si>
  <si>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</si>
  <si>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</si>
  <si>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</si>
  <si>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</si>
  <si>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</si>
  <si>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</si>
  <si>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</si>
  <si>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</si>
  <si>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</si>
  <si>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</si>
  <si>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</si>
  <si>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</si>
  <si>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</si>
  <si>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2020 г. </t>
  </si>
  <si>
    <t>План за 2021 r.</t>
  </si>
  <si>
    <t>разходи за външни услуги в т. ч. за квалиф. на перс.5990лв.     1020</t>
  </si>
  <si>
    <t>за делегиран бюджет на училището към 31.03.2021 г.</t>
  </si>
  <si>
    <t>Към  31. 03. 2021 год. училището има утвърден бюджет в  лева.</t>
  </si>
  <si>
    <t>Отчет към 31.03.2021г.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</si>
</sst>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F74" sqref="F74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108</v>
      </c>
      <c r="B5" s="6"/>
      <c r="C5" s="6"/>
      <c r="D5" s="6"/>
    </row>
    <row r="6" spans="1:5" ht="15.75">
      <c r="A6" s="64" t="s">
        <v>109</v>
      </c>
      <c r="B6" s="65"/>
      <c r="C6" s="31">
        <f>SUM(C12+C14+C27)</f>
        <v>988491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105</v>
      </c>
      <c r="B9" s="8"/>
      <c r="C9">
        <v>81753</v>
      </c>
      <c r="D9" s="6"/>
    </row>
    <row r="10" spans="1:4" ht="12.75">
      <c r="A10" s="8" t="s">
        <v>10</v>
      </c>
      <c r="B10" s="8"/>
      <c r="C10">
        <v>906738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988491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99</v>
      </c>
      <c r="B18" s="11"/>
      <c r="C18" s="6">
        <v>0</v>
      </c>
      <c r="D18" s="6"/>
    </row>
    <row r="19" spans="1:4" ht="37.5" customHeight="1">
      <c r="A19" s="11" t="s">
        <v>95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94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96</v>
      </c>
      <c r="B25" s="6"/>
      <c r="C25" s="6">
        <v>0</v>
      </c>
      <c r="D25" s="6"/>
    </row>
    <row r="26" spans="1:4" ht="12.75">
      <c r="A26" s="6" t="s">
        <v>97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0</v>
      </c>
      <c r="D29" s="6"/>
    </row>
    <row r="30" spans="1:4" ht="15.75">
      <c r="A30" s="7" t="s">
        <v>98</v>
      </c>
      <c r="B30" s="7"/>
      <c r="C30" s="6">
        <v>0</v>
      </c>
      <c r="D30" s="6"/>
    </row>
    <row r="31" spans="1:3" s="8" customFormat="1" ht="30" customHeight="1">
      <c r="A31" s="13" t="s">
        <v>101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106</v>
      </c>
      <c r="D38" s="29" t="s">
        <v>110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607970</v>
      </c>
      <c r="D40" s="49">
        <f>SUM(D41:D43)</f>
        <v>149666</v>
      </c>
      <c r="E40" s="53">
        <f>D40/C40*100</f>
        <v>24.61733309209336</v>
      </c>
    </row>
    <row r="41" spans="1:5" ht="15.75">
      <c r="A41" s="20" t="s">
        <v>5</v>
      </c>
      <c r="B41" s="21" t="s">
        <v>14</v>
      </c>
      <c r="C41" s="47">
        <v>582600</v>
      </c>
      <c r="D41" s="52">
        <v>149666</v>
      </c>
      <c r="E41" s="53">
        <f aca="true" t="shared" si="0" ref="E41:E77">D41/C41*100</f>
        <v>25.68932372124957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102</v>
      </c>
      <c r="B43" s="23" t="s">
        <v>81</v>
      </c>
      <c r="C43" s="47">
        <v>25370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140155</v>
      </c>
      <c r="D44" s="49">
        <f>SUM(D45:D49)</f>
        <v>3881</v>
      </c>
      <c r="E44" s="53">
        <f t="shared" si="0"/>
        <v>2.7690770932182227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17480</v>
      </c>
      <c r="D47" s="52">
        <v>2747</v>
      </c>
      <c r="E47" s="53">
        <f t="shared" si="0"/>
        <v>15.715102974828376</v>
      </c>
    </row>
    <row r="48" spans="1:5" ht="15.75">
      <c r="A48" s="22" t="s">
        <v>51</v>
      </c>
      <c r="B48" s="23" t="s">
        <v>22</v>
      </c>
      <c r="C48" s="47">
        <v>2500</v>
      </c>
      <c r="D48" s="52">
        <v>1134</v>
      </c>
      <c r="E48" s="53">
        <f t="shared" si="0"/>
        <v>45.36</v>
      </c>
    </row>
    <row r="49" spans="1:5" ht="15.75">
      <c r="A49" s="22" t="s">
        <v>52</v>
      </c>
      <c r="B49" s="23" t="s">
        <v>23</v>
      </c>
      <c r="C49" s="47">
        <v>120175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170900</v>
      </c>
      <c r="D50" s="49">
        <f>SUM(D51:D54)</f>
        <v>35768</v>
      </c>
      <c r="E50" s="53">
        <f t="shared" si="0"/>
        <v>20.92919836161498</v>
      </c>
    </row>
    <row r="51" spans="1:5" ht="15.75">
      <c r="A51" s="22" t="s">
        <v>53</v>
      </c>
      <c r="B51" s="23" t="s">
        <v>25</v>
      </c>
      <c r="C51" s="47">
        <v>90000</v>
      </c>
      <c r="D51" s="52">
        <v>18090</v>
      </c>
      <c r="E51" s="53">
        <f t="shared" si="0"/>
        <v>20.1</v>
      </c>
    </row>
    <row r="52" spans="1:5" ht="15.75">
      <c r="A52" s="22" t="s">
        <v>54</v>
      </c>
      <c r="B52" s="23" t="s">
        <v>26</v>
      </c>
      <c r="C52" s="47">
        <v>29000</v>
      </c>
      <c r="D52" s="52">
        <v>6075</v>
      </c>
      <c r="E52" s="53">
        <f t="shared" si="0"/>
        <v>20.948275862068964</v>
      </c>
    </row>
    <row r="53" spans="1:5" ht="15.75">
      <c r="A53" s="22" t="s">
        <v>55</v>
      </c>
      <c r="B53" s="23" t="s">
        <v>27</v>
      </c>
      <c r="C53" s="47">
        <v>36000</v>
      </c>
      <c r="D53" s="52">
        <v>7611</v>
      </c>
      <c r="E53" s="53">
        <f t="shared" si="0"/>
        <v>21.141666666666666</v>
      </c>
    </row>
    <row r="54" spans="1:5" ht="15.75">
      <c r="A54" s="22" t="s">
        <v>56</v>
      </c>
      <c r="B54" s="23" t="s">
        <v>28</v>
      </c>
      <c r="C54" s="47">
        <v>15900</v>
      </c>
      <c r="D54" s="52">
        <v>3992</v>
      </c>
      <c r="E54" s="53">
        <f t="shared" si="0"/>
        <v>25.106918238993707</v>
      </c>
    </row>
    <row r="55" spans="1:5" ht="15.75">
      <c r="A55" s="19" t="s">
        <v>8</v>
      </c>
      <c r="B55" s="27" t="s">
        <v>29</v>
      </c>
      <c r="C55" s="49">
        <f>SUM(C56:C76)</f>
        <v>69466</v>
      </c>
      <c r="D55" s="49">
        <f>SUM(D56:D72)</f>
        <v>8937</v>
      </c>
      <c r="E55" s="53">
        <f t="shared" si="0"/>
        <v>12.865286615034693</v>
      </c>
    </row>
    <row r="56" spans="1:5" ht="15.75">
      <c r="A56" s="22" t="s">
        <v>57</v>
      </c>
      <c r="B56" s="23" t="s">
        <v>30</v>
      </c>
      <c r="C56" s="47">
        <v>16754</v>
      </c>
      <c r="D56" s="52">
        <v>2480</v>
      </c>
      <c r="E56" s="53">
        <f t="shared" si="0"/>
        <v>14.80243523934583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6000</v>
      </c>
      <c r="D59" s="52">
        <v>0</v>
      </c>
      <c r="E59" s="53">
        <f t="shared" si="0"/>
        <v>0</v>
      </c>
    </row>
    <row r="60" spans="1:5" ht="15.75">
      <c r="A60" s="22" t="s">
        <v>61</v>
      </c>
      <c r="B60" s="23" t="s">
        <v>34</v>
      </c>
      <c r="C60" s="47">
        <v>10000</v>
      </c>
      <c r="D60" s="52">
        <v>1197</v>
      </c>
      <c r="E60" s="53">
        <f t="shared" si="0"/>
        <v>11.97</v>
      </c>
    </row>
    <row r="61" spans="1:5" ht="15.75">
      <c r="A61" s="22" t="s">
        <v>62</v>
      </c>
      <c r="B61" s="23" t="s">
        <v>35</v>
      </c>
      <c r="C61" s="47">
        <v>9000</v>
      </c>
      <c r="D61" s="52">
        <v>2204</v>
      </c>
      <c r="E61" s="53">
        <f t="shared" si="0"/>
        <v>24.488888888888887</v>
      </c>
    </row>
    <row r="62" spans="1:5" ht="15.75">
      <c r="A62" s="22" t="s">
        <v>107</v>
      </c>
      <c r="B62" s="23" t="s">
        <v>36</v>
      </c>
      <c r="C62" s="47">
        <v>11000</v>
      </c>
      <c r="D62" s="52">
        <v>824</v>
      </c>
      <c r="E62" s="53">
        <f t="shared" si="0"/>
        <v>7.490909090909091</v>
      </c>
    </row>
    <row r="63" spans="1:5" ht="15.75">
      <c r="A63" s="22" t="s">
        <v>63</v>
      </c>
      <c r="B63" s="23" t="s">
        <v>37</v>
      </c>
      <c r="C63" s="47">
        <v>11512</v>
      </c>
      <c r="D63" s="52">
        <v>0</v>
      </c>
      <c r="E63" s="53">
        <f t="shared" si="0"/>
        <v>0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48</v>
      </c>
      <c r="E65" s="53">
        <f t="shared" si="0"/>
        <v>4.8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104</v>
      </c>
      <c r="B71" s="23" t="s">
        <v>103</v>
      </c>
      <c r="C71" s="48">
        <v>3000</v>
      </c>
      <c r="D71" s="51">
        <v>2184</v>
      </c>
      <c r="E71" s="53">
        <f t="shared" si="0"/>
        <v>72.8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100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988491</v>
      </c>
      <c r="D77" s="49">
        <f>D40+D44+D50+D55+D73+D74+D75+D76</f>
        <v>198252</v>
      </c>
      <c r="E77" s="53">
        <f t="shared" si="0"/>
        <v>20.056024789300054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2021-10-21T08:55:40Z</dcterms:modified>
  <cp:category/>
  <cp:version/>
  <cp:contentType/>
  <cp:contentStatus/>
</cp:coreProperties>
</file>